
<file path=[Content_Types].xml><?xml version="1.0" encoding="utf-8"?>
<Types xmlns="http://schemas.openxmlformats.org/package/2006/content-types">
  <Default Extension="xml" ContentType="application/xml"/>
  <Default Extension="docx" ContentType="application/vnd.openxmlformats-officedocument.wordprocessingml.document"/>
  <Default Extension="jpeg" ContentType="image/jpeg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checkCompatibility="1" autoCompressPictures="0"/>
  <bookViews>
    <workbookView xWindow="0" yWindow="0" windowWidth="38380" windowHeight="1960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" l="1"/>
  <c r="C54" i="1"/>
  <c r="B54" i="1"/>
  <c r="C43" i="1"/>
  <c r="B43" i="1"/>
  <c r="C30" i="1"/>
  <c r="C11" i="1"/>
  <c r="C13" i="1"/>
  <c r="C14" i="1"/>
  <c r="C17" i="1"/>
  <c r="C33" i="1"/>
  <c r="B30" i="1"/>
  <c r="B17" i="1"/>
</calcChain>
</file>

<file path=xl/sharedStrings.xml><?xml version="1.0" encoding="utf-8"?>
<sst xmlns="http://schemas.openxmlformats.org/spreadsheetml/2006/main" count="58" uniqueCount="49">
  <si>
    <t xml:space="preserve">Kosten </t>
  </si>
  <si>
    <t>Kostensoort</t>
  </si>
  <si>
    <t>Administratie</t>
  </si>
  <si>
    <t>Bestuurskosten</t>
  </si>
  <si>
    <t>Contributies</t>
  </si>
  <si>
    <t>Donaties</t>
  </si>
  <si>
    <t>Fractieondersteuning</t>
  </si>
  <si>
    <t>Ledenbinding</t>
  </si>
  <si>
    <t>PR</t>
  </si>
  <si>
    <t>Representatie</t>
  </si>
  <si>
    <t>Totaal uitgaven</t>
  </si>
  <si>
    <t>Opbrengsten</t>
  </si>
  <si>
    <t>Opbrengstsoort</t>
  </si>
  <si>
    <t>Contributie</t>
  </si>
  <si>
    <t>Gemeentebijdrage</t>
  </si>
  <si>
    <t>Verkiezingsfonds</t>
  </si>
  <si>
    <t>Giften</t>
  </si>
  <si>
    <t>BBQ + EJR borrel</t>
  </si>
  <si>
    <t>Diversen</t>
  </si>
  <si>
    <t>Bankkosten</t>
  </si>
  <si>
    <t>Verklaring</t>
  </si>
  <si>
    <t>Saldo Kas</t>
  </si>
  <si>
    <t>Rabo betaalrekening</t>
  </si>
  <si>
    <t>Rabo reserveringsrekening</t>
  </si>
  <si>
    <t>Reservering</t>
  </si>
  <si>
    <t>Telling</t>
  </si>
  <si>
    <t>Exploitatieresultaat</t>
  </si>
  <si>
    <t>Ter besluitvorming ledenraad</t>
  </si>
  <si>
    <t>41 * 12</t>
  </si>
  <si>
    <t>Begroting -besteding PRO Sliedrecht 2015</t>
  </si>
  <si>
    <t>Begroot 2015</t>
  </si>
  <si>
    <t>Besteding 2015</t>
  </si>
  <si>
    <t>Notaris + Jaarvergadering</t>
  </si>
  <si>
    <t>Struikelstenen</t>
  </si>
  <si>
    <t>€ 1000 + 5 x € 200</t>
  </si>
  <si>
    <t>Overschot 2015</t>
  </si>
  <si>
    <t>Begroting contra besteding  exploitatierekening PRO Sliedrecht 2015</t>
  </si>
  <si>
    <t>Balans Pro Sliedrecht 2015              Activa</t>
  </si>
  <si>
    <t>Balans Pro Sliedrecht 2015             Passiva</t>
  </si>
  <si>
    <t>1 januari 2015</t>
  </si>
  <si>
    <t>31 december 2015</t>
  </si>
  <si>
    <t>PRO festijn, SWOT, Advertentie, Folderen, LSF, KPO</t>
  </si>
  <si>
    <t>Lidmaatschap VPPG</t>
  </si>
  <si>
    <t>Bijdragen</t>
  </si>
  <si>
    <t>Fractie/wethouder</t>
  </si>
  <si>
    <t>Vrijwilligersvergoeding, kantoor artikelen, boodschappen</t>
  </si>
  <si>
    <t>Explo. Resultaat 2014 (€3.639-€811) +€  1.900</t>
  </si>
  <si>
    <t>Exploitatierekening PRO Sliedrecht 2015</t>
  </si>
  <si>
    <t>Diversen  bloemen/ fruitmand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</si>
</sst>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_-;&quot;€&quot;\ #,##0.00\-"/>
    <numFmt numFmtId="165" formatCode="_-&quot;€&quot;\ * #,##0.00_-;_-&quot;€&quot;\ * #,##0.00\-;_-&quot;€&quot;\ * &quot;-&quot;??_-;_-@_-"/>
    <numFmt numFmtId="166" formatCode="0_ ;\-0\ "/>
    <numFmt numFmtId="167" formatCode="_-&quot;€&quot;\ * #,##0_-;_-&quot;€&quot;\ * #,##0\-;_-&quot;€&quot;\ 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Arial"/>
    </font>
    <font>
      <b/>
      <sz val="14"/>
      <color rgb="FF000000"/>
      <name val="Arial"/>
      <charset val="204"/>
    </font>
    <font>
      <b/>
      <sz val="3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0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/>
    <xf numFmtId="0" fontId="3" fillId="0" borderId="0" xfId="0" applyFont="1" applyAlignment="1"/>
    <xf numFmtId="0" fontId="4" fillId="0" borderId="3" xfId="0" applyFont="1" applyBorder="1" applyAlignment="1"/>
    <xf numFmtId="165" fontId="3" fillId="0" borderId="0" xfId="1" applyFont="1" applyAlignment="1"/>
    <xf numFmtId="0" fontId="3" fillId="0" borderId="3" xfId="0" applyFont="1" applyBorder="1" applyAlignment="1"/>
    <xf numFmtId="0" fontId="4" fillId="0" borderId="1" xfId="0" applyFont="1" applyBorder="1" applyAlignment="1"/>
    <xf numFmtId="0" fontId="3" fillId="0" borderId="6" xfId="0" applyFont="1" applyBorder="1" applyAlignment="1"/>
    <xf numFmtId="0" fontId="0" fillId="0" borderId="8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4" xfId="0" applyBorder="1"/>
    <xf numFmtId="0" fontId="8" fillId="0" borderId="2" xfId="0" applyFont="1" applyBorder="1" applyAlignment="1"/>
    <xf numFmtId="164" fontId="4" fillId="0" borderId="10" xfId="0" applyNumberFormat="1" applyFont="1" applyBorder="1" applyAlignment="1">
      <alignment horizontal="right"/>
    </xf>
    <xf numFmtId="166" fontId="3" fillId="0" borderId="11" xfId="0" applyNumberFormat="1" applyFont="1" applyBorder="1" applyAlignment="1"/>
    <xf numFmtId="167" fontId="3" fillId="0" borderId="12" xfId="1" applyNumberFormat="1" applyFont="1" applyFill="1" applyBorder="1" applyAlignment="1"/>
    <xf numFmtId="167" fontId="3" fillId="0" borderId="11" xfId="1" applyNumberFormat="1" applyFont="1" applyFill="1" applyBorder="1" applyAlignment="1"/>
    <xf numFmtId="167" fontId="3" fillId="0" borderId="12" xfId="1" applyNumberFormat="1" applyFont="1" applyBorder="1" applyAlignment="1"/>
    <xf numFmtId="167" fontId="3" fillId="0" borderId="13" xfId="1" applyNumberFormat="1" applyFont="1" applyBorder="1" applyAlignment="1"/>
    <xf numFmtId="167" fontId="3" fillId="0" borderId="12" xfId="0" applyNumberFormat="1" applyFont="1" applyBorder="1" applyAlignment="1"/>
    <xf numFmtId="164" fontId="4" fillId="0" borderId="14" xfId="0" applyNumberFormat="1" applyFont="1" applyBorder="1" applyAlignment="1">
      <alignment horizontal="right"/>
    </xf>
    <xf numFmtId="167" fontId="4" fillId="0" borderId="12" xfId="1" applyNumberFormat="1" applyFont="1" applyFill="1" applyBorder="1" applyAlignment="1"/>
    <xf numFmtId="167" fontId="4" fillId="0" borderId="11" xfId="1" applyNumberFormat="1" applyFont="1" applyFill="1" applyBorder="1" applyAlignment="1"/>
    <xf numFmtId="165" fontId="3" fillId="0" borderId="15" xfId="1" applyFont="1" applyBorder="1" applyAlignment="1"/>
    <xf numFmtId="164" fontId="4" fillId="0" borderId="10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164" fontId="4" fillId="0" borderId="14" xfId="0" applyNumberFormat="1" applyFont="1" applyBorder="1" applyAlignment="1">
      <alignment horizontal="left"/>
    </xf>
    <xf numFmtId="0" fontId="2" fillId="0" borderId="16" xfId="0" applyFont="1" applyBorder="1" applyAlignment="1"/>
    <xf numFmtId="0" fontId="2" fillId="0" borderId="17" xfId="0" applyFont="1" applyBorder="1" applyAlignment="1"/>
    <xf numFmtId="0" fontId="0" fillId="0" borderId="17" xfId="0" applyBorder="1"/>
    <xf numFmtId="0" fontId="2" fillId="0" borderId="9" xfId="0" applyFont="1" applyBorder="1" applyAlignment="1"/>
    <xf numFmtId="167" fontId="0" fillId="0" borderId="12" xfId="1" applyNumberFormat="1" applyFont="1" applyBorder="1"/>
    <xf numFmtId="167" fontId="0" fillId="0" borderId="15" xfId="1" applyNumberFormat="1" applyFont="1" applyBorder="1"/>
    <xf numFmtId="0" fontId="0" fillId="0" borderId="9" xfId="0" applyBorder="1"/>
    <xf numFmtId="14" fontId="0" fillId="0" borderId="9" xfId="0" quotePrefix="1" applyNumberFormat="1" applyBorder="1" applyAlignment="1">
      <alignment horizontal="right"/>
    </xf>
    <xf numFmtId="0" fontId="9" fillId="0" borderId="0" xfId="0" applyFont="1" applyAlignment="1"/>
    <xf numFmtId="167" fontId="0" fillId="0" borderId="11" xfId="1" applyNumberFormat="1" applyFont="1" applyBorder="1"/>
    <xf numFmtId="165" fontId="0" fillId="0" borderId="0" xfId="1" applyFont="1"/>
    <xf numFmtId="165" fontId="0" fillId="0" borderId="9" xfId="1" quotePrefix="1" applyFont="1" applyBorder="1" applyAlignment="1">
      <alignment horizontal="right"/>
    </xf>
    <xf numFmtId="167" fontId="0" fillId="0" borderId="0" xfId="1" applyNumberFormat="1" applyFont="1"/>
    <xf numFmtId="167" fontId="0" fillId="0" borderId="9" xfId="1" quotePrefix="1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14" fontId="0" fillId="0" borderId="12" xfId="0" quotePrefix="1" applyNumberFormat="1" applyBorder="1" applyAlignment="1">
      <alignment horizontal="right"/>
    </xf>
    <xf numFmtId="167" fontId="0" fillId="0" borderId="12" xfId="1" quotePrefix="1" applyNumberFormat="1" applyFont="1" applyBorder="1" applyAlignment="1">
      <alignment horizontal="right"/>
    </xf>
    <xf numFmtId="0" fontId="0" fillId="0" borderId="13" xfId="0" applyBorder="1"/>
  </cellXfs>
  <cellStyles count="80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Normaal" xfId="0" builtinId="0"/>
    <cellStyle name="Valuta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1879600</xdr:colOff>
          <xdr:row>0</xdr:row>
          <xdr:rowOff>76200</xdr:rowOff>
        </xdr:from>
        <xdr:to>
          <xdr:col>3</xdr:col>
          <xdr:colOff>3937000</xdr:colOff>
          <xdr:row>1</xdr:row>
          <xdr:rowOff>571500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-document1.docx"/><Relationship Id="rId4" Type="http://schemas.openxmlformats.org/officeDocument/2006/relationships/image" Target="../media/image1.emf"/><Relationship Id="rId5" Type="http://schemas.openxmlformats.org/officeDocument/2006/relationships/package" Target="../embeddings/Microsoft_Word-document2.docx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54"/>
  <sheetViews>
    <sheetView tabSelected="1" workbookViewId="0">
      <selection activeCell="I9" sqref="I9"/>
    </sheetView>
  </sheetViews>
  <sheetFormatPr baseColWidth="10" defaultColWidth="26" defaultRowHeight="15" x14ac:dyDescent="0"/>
  <cols>
    <col min="4" max="4" width="56.83203125" customWidth="1"/>
  </cols>
  <sheetData>
    <row r="1" spans="1:4" ht="65" customHeight="1">
      <c r="A1" s="44" t="s">
        <v>47</v>
      </c>
    </row>
    <row r="2" spans="1:4" ht="64" customHeight="1" thickBot="1"/>
    <row r="3" spans="1:4" ht="18" thickBot="1">
      <c r="A3" s="30" t="s">
        <v>36</v>
      </c>
      <c r="B3" s="31"/>
      <c r="C3" s="32"/>
      <c r="D3" s="33" t="s">
        <v>29</v>
      </c>
    </row>
    <row r="4" spans="1:4" ht="16" thickBot="1">
      <c r="A4" s="1"/>
      <c r="B4" s="2"/>
    </row>
    <row r="5" spans="1:4">
      <c r="A5" s="13" t="s">
        <v>0</v>
      </c>
      <c r="B5" s="14" t="s">
        <v>30</v>
      </c>
      <c r="C5" s="25" t="s">
        <v>31</v>
      </c>
      <c r="D5" s="8" t="s">
        <v>20</v>
      </c>
    </row>
    <row r="6" spans="1:4">
      <c r="A6" s="3" t="s">
        <v>1</v>
      </c>
      <c r="B6" s="15"/>
      <c r="C6" s="26"/>
      <c r="D6" s="12"/>
    </row>
    <row r="7" spans="1:4">
      <c r="A7" s="1" t="s">
        <v>2</v>
      </c>
      <c r="B7" s="16">
        <v>160</v>
      </c>
      <c r="C7" s="27">
        <v>136</v>
      </c>
      <c r="D7" s="9" t="s">
        <v>19</v>
      </c>
    </row>
    <row r="8" spans="1:4">
      <c r="A8" s="1" t="s">
        <v>3</v>
      </c>
      <c r="B8" s="16">
        <v>800</v>
      </c>
      <c r="C8" s="27">
        <v>700</v>
      </c>
      <c r="D8" s="9" t="s">
        <v>32</v>
      </c>
    </row>
    <row r="9" spans="1:4">
      <c r="A9" s="1" t="s">
        <v>4</v>
      </c>
      <c r="B9" s="16">
        <v>250</v>
      </c>
      <c r="C9" s="27">
        <v>250</v>
      </c>
      <c r="D9" s="9" t="s">
        <v>42</v>
      </c>
    </row>
    <row r="10" spans="1:4">
      <c r="A10" s="1" t="s">
        <v>5</v>
      </c>
      <c r="B10" s="16">
        <v>0</v>
      </c>
      <c r="C10" s="27">
        <v>39</v>
      </c>
      <c r="D10" s="9" t="s">
        <v>33</v>
      </c>
    </row>
    <row r="11" spans="1:4">
      <c r="A11" s="1" t="s">
        <v>6</v>
      </c>
      <c r="B11" s="16">
        <v>840</v>
      </c>
      <c r="C11" s="27">
        <f>1183</f>
        <v>1183</v>
      </c>
      <c r="D11" s="10" t="s">
        <v>45</v>
      </c>
    </row>
    <row r="12" spans="1:4">
      <c r="A12" s="1" t="s">
        <v>7</v>
      </c>
      <c r="B12" s="16">
        <v>450</v>
      </c>
      <c r="C12" s="27">
        <v>374</v>
      </c>
      <c r="D12" s="9" t="s">
        <v>17</v>
      </c>
    </row>
    <row r="13" spans="1:4">
      <c r="A13" s="1" t="s">
        <v>8</v>
      </c>
      <c r="B13" s="16">
        <v>7200</v>
      </c>
      <c r="C13" s="27">
        <f>3828+369+1290+696</f>
        <v>6183</v>
      </c>
      <c r="D13" s="10" t="s">
        <v>41</v>
      </c>
    </row>
    <row r="14" spans="1:4">
      <c r="A14" s="1" t="s">
        <v>9</v>
      </c>
      <c r="B14" s="16">
        <v>100</v>
      </c>
      <c r="C14" s="27">
        <f>817-696</f>
        <v>121</v>
      </c>
      <c r="D14" s="9" t="s">
        <v>48</v>
      </c>
    </row>
    <row r="15" spans="1:4">
      <c r="A15" s="5" t="s">
        <v>15</v>
      </c>
      <c r="B15" s="17">
        <v>1900</v>
      </c>
      <c r="C15" s="26">
        <v>1900</v>
      </c>
      <c r="D15" s="12" t="s">
        <v>24</v>
      </c>
    </row>
    <row r="16" spans="1:4">
      <c r="A16" s="1"/>
      <c r="B16" s="18"/>
      <c r="C16" s="27"/>
      <c r="D16" s="9"/>
    </row>
    <row r="17" spans="1:4" ht="16" thickBot="1">
      <c r="A17" s="6" t="s">
        <v>10</v>
      </c>
      <c r="B17" s="19">
        <f>SUM(B7:B15)</f>
        <v>11700</v>
      </c>
      <c r="C17" s="47">
        <f>SUM(C7:C15)</f>
        <v>10886</v>
      </c>
      <c r="D17" s="9"/>
    </row>
    <row r="18" spans="1:4" ht="16" thickTop="1">
      <c r="A18" s="1"/>
      <c r="B18" s="18"/>
      <c r="C18" s="27"/>
      <c r="D18" s="9"/>
    </row>
    <row r="19" spans="1:4">
      <c r="A19" s="1"/>
      <c r="B19" s="20"/>
      <c r="C19" s="27"/>
      <c r="D19" s="9"/>
    </row>
    <row r="20" spans="1:4">
      <c r="A20" s="13" t="s">
        <v>11</v>
      </c>
      <c r="B20" s="21" t="s">
        <v>30</v>
      </c>
      <c r="C20" s="21" t="s">
        <v>31</v>
      </c>
      <c r="D20" s="29" t="s">
        <v>20</v>
      </c>
    </row>
    <row r="21" spans="1:4">
      <c r="A21" s="3" t="s">
        <v>12</v>
      </c>
      <c r="B21" s="15"/>
      <c r="C21" s="15"/>
      <c r="D21" s="15"/>
    </row>
    <row r="22" spans="1:4">
      <c r="A22" s="1" t="s">
        <v>13</v>
      </c>
      <c r="B22" s="22">
        <v>456</v>
      </c>
      <c r="C22" s="27">
        <v>492</v>
      </c>
      <c r="D22" s="9" t="s">
        <v>28</v>
      </c>
    </row>
    <row r="23" spans="1:4">
      <c r="A23" s="1" t="s">
        <v>16</v>
      </c>
      <c r="B23" s="22">
        <v>200</v>
      </c>
      <c r="C23" s="27">
        <v>224</v>
      </c>
      <c r="D23" s="9" t="s">
        <v>18</v>
      </c>
    </row>
    <row r="24" spans="1:4">
      <c r="A24" s="1"/>
      <c r="B24" s="18"/>
      <c r="C24" s="27"/>
      <c r="D24" s="9"/>
    </row>
    <row r="25" spans="1:4">
      <c r="A25" s="1" t="s">
        <v>43</v>
      </c>
      <c r="B25" s="22">
        <v>9000</v>
      </c>
      <c r="C25" s="27">
        <v>9000</v>
      </c>
      <c r="D25" s="9" t="s">
        <v>44</v>
      </c>
    </row>
    <row r="26" spans="1:4">
      <c r="A26" s="1" t="s">
        <v>14</v>
      </c>
      <c r="B26" s="22">
        <v>2000</v>
      </c>
      <c r="C26" s="27">
        <v>2000</v>
      </c>
      <c r="D26" s="9" t="s">
        <v>34</v>
      </c>
    </row>
    <row r="27" spans="1:4">
      <c r="A27" s="1" t="s">
        <v>7</v>
      </c>
      <c r="B27" s="22">
        <v>44</v>
      </c>
      <c r="C27" s="27">
        <v>0</v>
      </c>
      <c r="D27" s="9"/>
    </row>
    <row r="28" spans="1:4">
      <c r="A28" s="5"/>
      <c r="B28" s="23"/>
      <c r="C28" s="26"/>
      <c r="D28" s="12"/>
    </row>
    <row r="29" spans="1:4">
      <c r="A29" s="1"/>
      <c r="B29" s="18"/>
      <c r="C29" s="27"/>
      <c r="D29" s="9"/>
    </row>
    <row r="30" spans="1:4" ht="16" thickBot="1">
      <c r="A30" s="1"/>
      <c r="B30" s="19">
        <f>SUM(B22:B27)</f>
        <v>11700</v>
      </c>
      <c r="C30" s="47">
        <f>SUM(C22:C27)</f>
        <v>11716</v>
      </c>
      <c r="D30" s="9"/>
    </row>
    <row r="31" spans="1:4" ht="16" thickTop="1">
      <c r="A31" s="1"/>
      <c r="B31" s="18"/>
      <c r="C31" s="27"/>
      <c r="D31" s="9"/>
    </row>
    <row r="32" spans="1:4">
      <c r="A32" s="1"/>
      <c r="B32" s="18"/>
      <c r="C32" s="27"/>
      <c r="D32" s="9"/>
    </row>
    <row r="33" spans="1:4">
      <c r="A33" s="1" t="s">
        <v>35</v>
      </c>
      <c r="B33" s="18"/>
      <c r="C33" s="27">
        <f>C30-C17</f>
        <v>830</v>
      </c>
      <c r="D33" s="9" t="s">
        <v>27</v>
      </c>
    </row>
    <row r="34" spans="1:4" ht="16" thickBot="1">
      <c r="A34" s="7"/>
      <c r="B34" s="24"/>
      <c r="C34" s="28"/>
      <c r="D34" s="11"/>
    </row>
    <row r="37" spans="1:4" ht="17">
      <c r="A37" s="38" t="s">
        <v>37</v>
      </c>
      <c r="B37" s="4"/>
      <c r="C37" s="40"/>
    </row>
    <row r="38" spans="1:4" ht="16" thickBot="1">
      <c r="A38" s="2"/>
      <c r="B38" s="4"/>
      <c r="C38" s="40"/>
    </row>
    <row r="39" spans="1:4" ht="16" thickBot="1">
      <c r="A39" s="36"/>
      <c r="B39" s="37" t="s">
        <v>39</v>
      </c>
      <c r="C39" s="41" t="s">
        <v>40</v>
      </c>
      <c r="D39" s="36"/>
    </row>
    <row r="40" spans="1:4">
      <c r="A40" s="27" t="s">
        <v>21</v>
      </c>
      <c r="B40" s="34">
        <v>0</v>
      </c>
      <c r="C40" s="34">
        <v>25</v>
      </c>
      <c r="D40" s="27"/>
    </row>
    <row r="41" spans="1:4">
      <c r="A41" s="27" t="s">
        <v>22</v>
      </c>
      <c r="B41" s="34">
        <v>248</v>
      </c>
      <c r="C41" s="34">
        <v>159</v>
      </c>
      <c r="D41" s="27"/>
    </row>
    <row r="42" spans="1:4">
      <c r="A42" s="27" t="s">
        <v>23</v>
      </c>
      <c r="B42" s="39">
        <v>2580</v>
      </c>
      <c r="C42" s="39">
        <v>5416</v>
      </c>
      <c r="D42" s="27"/>
    </row>
    <row r="43" spans="1:4" ht="16" thickBot="1">
      <c r="A43" s="28" t="s">
        <v>25</v>
      </c>
      <c r="B43" s="35">
        <f>SUM(B40:B42)</f>
        <v>2828</v>
      </c>
      <c r="C43" s="35">
        <f>SUM(C40:C42)</f>
        <v>5600</v>
      </c>
      <c r="D43" s="28"/>
    </row>
    <row r="44" spans="1:4">
      <c r="C44" s="42"/>
    </row>
    <row r="45" spans="1:4">
      <c r="C45" s="42"/>
    </row>
    <row r="46" spans="1:4" ht="17">
      <c r="A46" s="38" t="s">
        <v>38</v>
      </c>
      <c r="B46" s="4"/>
      <c r="C46" s="42"/>
    </row>
    <row r="47" spans="1:4" ht="16" thickBot="1">
      <c r="A47" s="2"/>
      <c r="B47" s="4"/>
      <c r="C47" s="42"/>
    </row>
    <row r="48" spans="1:4" ht="16" thickBot="1">
      <c r="A48" s="36"/>
      <c r="B48" s="37" t="s">
        <v>39</v>
      </c>
      <c r="C48" s="43" t="s">
        <v>40</v>
      </c>
      <c r="D48" s="36"/>
    </row>
    <row r="49" spans="1:4">
      <c r="A49" s="27"/>
      <c r="B49" s="45"/>
      <c r="C49" s="46"/>
      <c r="D49" s="27"/>
    </row>
    <row r="50" spans="1:4">
      <c r="A50" s="27"/>
      <c r="B50" s="45"/>
      <c r="C50" s="46"/>
      <c r="D50" s="27"/>
    </row>
    <row r="51" spans="1:4">
      <c r="A51" s="27" t="s">
        <v>26</v>
      </c>
      <c r="B51" s="34">
        <f>811+2828</f>
        <v>3639</v>
      </c>
      <c r="C51" s="34">
        <v>830</v>
      </c>
      <c r="D51" s="27" t="s">
        <v>27</v>
      </c>
    </row>
    <row r="52" spans="1:4">
      <c r="A52" s="27" t="s">
        <v>15</v>
      </c>
      <c r="B52" s="34">
        <v>-811</v>
      </c>
      <c r="C52" s="34">
        <v>4770</v>
      </c>
      <c r="D52" s="27" t="s">
        <v>46</v>
      </c>
    </row>
    <row r="53" spans="1:4">
      <c r="A53" s="27"/>
      <c r="B53" s="34"/>
      <c r="C53" s="34"/>
      <c r="D53" s="27"/>
    </row>
    <row r="54" spans="1:4" ht="16" thickBot="1">
      <c r="A54" s="28" t="s">
        <v>25</v>
      </c>
      <c r="B54" s="35">
        <f>SUM(B51:B53)</f>
        <v>2828</v>
      </c>
      <c r="C54" s="35">
        <f>SUM(C51:C53)</f>
        <v>5600</v>
      </c>
      <c r="D54" s="28"/>
    </row>
  </sheetData>
  <phoneticPr fontId="5" type="noConversion"/>
  <pageMargins left="0.75000000000000011" right="0.75000000000000011" top="1" bottom="1" header="0.5" footer="0.5"/>
  <pageSetup paperSize="9" scale="85" orientation="landscape" horizontalDpi="4294967292" verticalDpi="4294967292"/>
  <drawing r:id="rId1"/>
  <legacyDrawing r:id="rId2"/>
  <oleObjects>
    <oleObject progId="Word.Document.12" shapeId="1030" r:id="rId3"/>
    <mc:AlternateContent xmlns:mc="http://schemas.openxmlformats.org/markup-compatibility/2006">
      <mc:Choice Requires="x14">
        <oleObject progId="Word.Document.12" shapeId="1029" r:id="rId5">
          <objectPr defaultSize="0" r:id="rId4">
            <anchor moveWithCells="1">
              <from>
                <xdr:col>3</xdr:col>
                <xdr:colOff>1879600</xdr:colOff>
                <xdr:row>0</xdr:row>
                <xdr:rowOff>76200</xdr:rowOff>
              </from>
              <to>
                <xdr:col>3</xdr:col>
                <xdr:colOff>3937000</xdr:colOff>
                <xdr:row>1</xdr:row>
                <xdr:rowOff>571500</xdr:rowOff>
              </to>
            </anchor>
          </objectPr>
        </oleObject>
      </mc:Choice>
      <mc:Fallback>
        <oleObject progId="Word.Document.12" shapeId="1029" r:id="rId5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R.c. Penning</dc:creator>
  <cp:lastModifiedBy>R.c. Penning</cp:lastModifiedBy>
  <cp:lastPrinted>2016-09-25T18:34:50Z</cp:lastPrinted>
  <dcterms:created xsi:type="dcterms:W3CDTF">2015-03-10T13:00:16Z</dcterms:created>
  <dcterms:modified xsi:type="dcterms:W3CDTF">2018-02-05T19:58:21Z</dcterms:modified>
</cp:coreProperties>
</file>